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ул. Баба Зара" sheetId="4" r:id="rId1"/>
  </sheets>
  <definedNames>
    <definedName name="_xlnm.Print_Titles" localSheetId="0">'ул. Баба Зара'!$10:$10</definedName>
  </definedNames>
  <calcPr calcId="145621"/>
</workbook>
</file>

<file path=xl/calcChain.xml><?xml version="1.0" encoding="utf-8"?>
<calcChain xmlns="http://schemas.openxmlformats.org/spreadsheetml/2006/main">
  <c r="F12" i="4" l="1"/>
  <c r="F13" i="4"/>
  <c r="F14" i="4"/>
  <c r="F15" i="4"/>
  <c r="F16" i="4"/>
  <c r="F17" i="4"/>
  <c r="F18" i="4"/>
  <c r="F19" i="4"/>
  <c r="F20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6" i="4"/>
  <c r="F77" i="4"/>
  <c r="F78" i="4"/>
  <c r="F79" i="4"/>
  <c r="F80" i="4"/>
  <c r="F81" i="4"/>
  <c r="F82" i="4"/>
  <c r="F83" i="4"/>
  <c r="F84" i="4"/>
  <c r="F85" i="4"/>
  <c r="F86" i="4" l="1"/>
  <c r="F87" i="4" l="1"/>
  <c r="F88" i="4" s="1"/>
  <c r="F89" i="4" s="1"/>
  <c r="F90" i="4" s="1"/>
</calcChain>
</file>

<file path=xl/sharedStrings.xml><?xml version="1.0" encoding="utf-8"?>
<sst xmlns="http://schemas.openxmlformats.org/spreadsheetml/2006/main" count="164" uniqueCount="100">
  <si>
    <t>№ по ред</t>
  </si>
  <si>
    <t>Наименование на видовете работи</t>
  </si>
  <si>
    <t>Мярка</t>
  </si>
  <si>
    <t>I. ЗЕМНИ РАБОТИ</t>
  </si>
  <si>
    <r>
      <t>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</si>
  <si>
    <t>Количество</t>
  </si>
  <si>
    <r>
      <t>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</si>
  <si>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</si>
  <si>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м</t>
  </si>
  <si>
    <r>
      <t xml:space="preserve">Доставка и монтаж на PE тръби - челна заварка </t>
    </r>
    <r>
      <rPr>
        <sz val="11"/>
        <color theme="1"/>
        <rFont val="Arial Narrow"/>
        <family val="2"/>
        <charset val="204"/>
      </rPr>
      <t>ø</t>
    </r>
    <r>
      <rPr>
        <sz val="11"/>
        <color theme="1"/>
        <rFont val="Calibri"/>
        <family val="2"/>
      </rPr>
      <t>160, PN10</t>
    </r>
  </si>
  <si>
    <t>бр.</t>
  </si>
  <si>
    <t>Доставка и монтаж водовземна скоба ел. зав. Ø160/32</t>
  </si>
  <si>
    <t>Доставка и монтаж водовземна скоба ел. зав. Ø160/63</t>
  </si>
  <si>
    <r>
      <t xml:space="preserve">Доставка и монтаж на PE тръби - челна заварка </t>
    </r>
    <r>
      <rPr>
        <sz val="11"/>
        <color theme="1"/>
        <rFont val="Arial Narrow"/>
        <family val="2"/>
        <charset val="204"/>
      </rPr>
      <t>ø</t>
    </r>
    <r>
      <rPr>
        <sz val="11"/>
        <color theme="1"/>
        <rFont val="Calibri"/>
        <family val="2"/>
      </rPr>
      <t>90, PN10</t>
    </r>
  </si>
  <si>
    <r>
      <t xml:space="preserve">Доставка и монтаж на PE тръби - челна заварка </t>
    </r>
    <r>
      <rPr>
        <sz val="11"/>
        <color theme="1"/>
        <rFont val="Arial Narrow"/>
        <family val="2"/>
        <charset val="204"/>
      </rPr>
      <t>ø</t>
    </r>
    <r>
      <rPr>
        <sz val="11"/>
        <color theme="1"/>
        <rFont val="Calibri"/>
        <family val="2"/>
      </rPr>
      <t>63, PN10</t>
    </r>
  </si>
  <si>
    <r>
      <t xml:space="preserve">Доставка и монтаж на PE тръби - челна заварка </t>
    </r>
    <r>
      <rPr>
        <sz val="11"/>
        <color theme="1"/>
        <rFont val="Arial Narrow"/>
        <family val="2"/>
        <charset val="204"/>
      </rPr>
      <t>ø</t>
    </r>
    <r>
      <rPr>
        <sz val="11"/>
        <color theme="1"/>
        <rFont val="Calibri"/>
        <family val="2"/>
      </rPr>
      <t>32, PN10</t>
    </r>
  </si>
  <si>
    <r>
      <t xml:space="preserve">Доставка и монтаж на PE тръби - челна заварка </t>
    </r>
    <r>
      <rPr>
        <sz val="11"/>
        <color theme="1"/>
        <rFont val="Arial Narrow"/>
        <family val="2"/>
        <charset val="204"/>
      </rPr>
      <t>ø</t>
    </r>
    <r>
      <rPr>
        <sz val="11"/>
        <color theme="1"/>
        <rFont val="Calibri"/>
        <family val="2"/>
      </rPr>
      <t>25, PN10</t>
    </r>
  </si>
  <si>
    <t>Доставка и монтаж на фланшови накрайник ø160/DN150, с фланец DN150</t>
  </si>
  <si>
    <t>Доставка и монтаж на фланшови накрайник ø90/DN80, с фланец DN80</t>
  </si>
  <si>
    <t>Доставка и монтаж на тройник челна заварка ø160/ø160</t>
  </si>
  <si>
    <t>Доставка и монтаж на тройник челна заварка ø32/ø32</t>
  </si>
  <si>
    <t>Доставка и монтаж на тройник челна заварка ø63/ø63</t>
  </si>
  <si>
    <t>Доставка и монтаж на редуцир челна заварка ø160/ø125</t>
  </si>
  <si>
    <t>Доставка и монтаж на редуцир челна заварка ø125/ø90</t>
  </si>
  <si>
    <t>Доставка и монтаж на редуцир челна заварка ø160/ø110</t>
  </si>
  <si>
    <t>Доставка и монтаж на спирателен кран, шибър ø80, с охр. гарнитура</t>
  </si>
  <si>
    <r>
      <t xml:space="preserve">Доставка и монтаж на спирателен кран, шибър </t>
    </r>
    <r>
      <rPr>
        <sz val="11"/>
        <color theme="1"/>
        <rFont val="Arial Narrow"/>
        <family val="2"/>
        <charset val="204"/>
      </rPr>
      <t>ø</t>
    </r>
    <r>
      <rPr>
        <sz val="11"/>
        <color theme="1"/>
        <rFont val="Calibri"/>
        <family val="2"/>
      </rPr>
      <t>150, с охр. гарнитура</t>
    </r>
  </si>
  <si>
    <t>Доставка и монтаж на тротоарен спирателен кран ø2", с охр. гарнитура</t>
  </si>
  <si>
    <t>Доставка и монтаж на тротоарен спирателен кран ø1", с охр. гарнитура</t>
  </si>
  <si>
    <t>Доставка и монтаж на тротоарен спирателен кран ø3/4", с охр. гарнитура</t>
  </si>
  <si>
    <t>Доставка и монтаж преход с вътрешна резба за ел. заварка ø63/2"</t>
  </si>
  <si>
    <t>Доставка и монтаж преход с вътрешна резба за ел. заварка ø32/1"</t>
  </si>
  <si>
    <t>Доставка и монтаж преход с вътрешна резба за ел. заварка ø25/3/4"</t>
  </si>
  <si>
    <t>Доставка и монтаж преход с външна резба за ел. заварка ø25/3/4"</t>
  </si>
  <si>
    <t>Доставка и монтаж преход с външна резба за ел. заварка ø63/2"</t>
  </si>
  <si>
    <t>Доставка и монтаж надземен ПХ 70/80, комплект с коляно с пета</t>
  </si>
  <si>
    <t>Доставка и монтаж нипел поцинкован ø2"</t>
  </si>
  <si>
    <t>Доставка и монтаж нипел поцинкован ø1"</t>
  </si>
  <si>
    <t>Доставка и монтаж нипел поцинкован ø3/4"</t>
  </si>
  <si>
    <t>Доставка и монтаж компенсатор поцинкован ø2"</t>
  </si>
  <si>
    <t>Доставка и монтаж компенсатор поцинкован ø1"</t>
  </si>
  <si>
    <t>Доставка и монтаж компенсатор поцинкован ø3/4"</t>
  </si>
  <si>
    <t>Доставка и монтаж коляно поцинковано ø2"</t>
  </si>
  <si>
    <t>Доставка и монтаж коляно поцинковано ø3/4"</t>
  </si>
  <si>
    <t>Доставка и монтаж сферичен спирателен кран ø2"</t>
  </si>
  <si>
    <t>Доставка и монтаж въздушник автоматичен двойнодействащ ø2"</t>
  </si>
  <si>
    <t>Доставка и монтаж жибо преходно удължено ø80/90/10</t>
  </si>
  <si>
    <t>Направа РШ ø1000, Н до 2м</t>
  </si>
  <si>
    <r>
      <t xml:space="preserve">Доставка и монтаж на муфа за ел. зав. </t>
    </r>
    <r>
      <rPr>
        <sz val="11"/>
        <color theme="1"/>
        <rFont val="Arial Narrow"/>
        <family val="2"/>
        <charset val="204"/>
      </rPr>
      <t>ø</t>
    </r>
    <r>
      <rPr>
        <sz val="11"/>
        <color theme="1"/>
        <rFont val="Calibri"/>
        <family val="2"/>
      </rPr>
      <t>160</t>
    </r>
    <r>
      <rPr>
        <sz val="11"/>
        <color theme="1"/>
        <rFont val="Calibri"/>
        <family val="2"/>
        <charset val="204"/>
        <scheme val="minor"/>
      </rPr>
      <t/>
    </r>
  </si>
  <si>
    <t>Доставка и монтаж на муфа за ел. зав. ø90</t>
  </si>
  <si>
    <t>Доставка и монтаж на муфа за ел. зав. ø63</t>
  </si>
  <si>
    <t>Доставка и монтаж на муфа за ел. зав. ø32/25</t>
  </si>
  <si>
    <r>
      <t xml:space="preserve">Доставка и монтаж на муфа за ел. зав. </t>
    </r>
    <r>
      <rPr>
        <sz val="11"/>
        <color theme="1"/>
        <rFont val="Arial Narrow"/>
        <family val="2"/>
        <charset val="204"/>
      </rPr>
      <t>ø</t>
    </r>
    <r>
      <rPr>
        <sz val="11"/>
        <color theme="1"/>
        <rFont val="Calibri"/>
        <family val="2"/>
      </rPr>
      <t>32</t>
    </r>
  </si>
  <si>
    <t>Рязане асфалтова настилка</t>
  </si>
  <si>
    <t>Обект: "Основен ремонт водопровод улици</t>
  </si>
  <si>
    <t>"Баба Зара" и "Митко Палаузов", гр. Габрово"</t>
  </si>
  <si>
    <t>II. МОНТАЖНИ РАБОТИ</t>
  </si>
  <si>
    <r>
      <t xml:space="preserve">Доставка и монтаж на PE тръби - челна заварка </t>
    </r>
    <r>
      <rPr>
        <sz val="11"/>
        <color theme="1"/>
        <rFont val="Arial Narrow"/>
        <family val="2"/>
        <charset val="204"/>
      </rPr>
      <t>ø</t>
    </r>
    <r>
      <rPr>
        <sz val="11"/>
        <color theme="1"/>
        <rFont val="Calibri"/>
        <family val="2"/>
      </rPr>
      <t>110, PN10</t>
    </r>
  </si>
  <si>
    <t>Доставка и монтаж на капа за челна заварка ø160</t>
  </si>
  <si>
    <r>
      <t>Доставка и монтаж коляно за челна заварка ø160/90</t>
    </r>
    <r>
      <rPr>
        <sz val="11"/>
        <color theme="1"/>
        <rFont val="Calibri"/>
        <family val="2"/>
        <charset val="204"/>
      </rPr>
      <t>⁰</t>
    </r>
  </si>
  <si>
    <t>Доставка и монтаж на фланшови накрайник ø110/DN100, с фланец DN100</t>
  </si>
  <si>
    <t>Доставка и монтаж на спирателен кран, шибър ø100, с охр. гарнитура</t>
  </si>
  <si>
    <t>Доставка и монтаж на муфа за ел. зав. Ø110</t>
  </si>
  <si>
    <r>
      <t>Доставка и монтаж коляно за челна заварка ø110/90</t>
    </r>
    <r>
      <rPr>
        <sz val="11"/>
        <color theme="1"/>
        <rFont val="Calibri"/>
        <family val="2"/>
        <charset val="204"/>
      </rPr>
      <t>⁰</t>
    </r>
  </si>
  <si>
    <t>Ед.цена</t>
  </si>
  <si>
    <t>Стойност</t>
  </si>
  <si>
    <t>Профилиране и уплътнение на земна основа</t>
  </si>
  <si>
    <t>м2</t>
  </si>
  <si>
    <t>Доставка и полагане на НТК с непрекъсната зърнометрия, вкл. всички свързани с това разходи</t>
  </si>
  <si>
    <t>Доставка и полагане на вибропресовани бетонови бордюри 15/25/50, вкл. изкоп, уплътнение на земна основа, полагане на НТК, подложен бетон и укрепване и. всички свързани с това разходи</t>
  </si>
  <si>
    <t>Доставка и полагане на вибропресовани бетонови бордюри 8/16/50, вкл. изкоп, уплътнение на земна основа, полагане на НТК, подложен бетон и укрепване и. всички свързани с това разходи</t>
  </si>
  <si>
    <t>Доставка и полагане на вибропресовани бетонови павета  10/20/6, вкл.изкоп, основа от НТК мин. 15см, цименто-пясъчен р-р и всички свързани с това разходи</t>
  </si>
  <si>
    <t>м3</t>
  </si>
  <si>
    <t>Доставка и полагане на неплътен асфалтобетон 6см, вкл. битумен разлив</t>
  </si>
  <si>
    <t>Доставка и полагане на плътен асфалтобетон 4см, вкл.битумен разлив</t>
  </si>
  <si>
    <t>т</t>
  </si>
  <si>
    <t>Пренивелиране на РШ, вкл.нов самонивелиращ се чугунен капак D400 и всички свързани с това разходи</t>
  </si>
  <si>
    <t>Пренивелиране на ДШ, вкл.нов  чугунен капак D400, заустване в нови РШ и всички свързани с това разходи</t>
  </si>
  <si>
    <t>Направана нови дъждовни отоци, вкл. заустване в нови РШ, нова ДШ, вкл.нов  чугунен капак D400 и всички свързани с това разходи</t>
  </si>
  <si>
    <t>Стойност  без ДДС:</t>
  </si>
  <si>
    <t>ДДС 20%:</t>
  </si>
  <si>
    <t>ОБЩО СМР С ДДС :</t>
  </si>
  <si>
    <t>Разваляне на асфалтова настилка, вкл.натоварване, транспорт до 10км и разтоварване в склад</t>
  </si>
  <si>
    <t>Изваждане на паважна настилка със сортиране и прехвърляне на павета, вкл.натоварване, транспорт до 10км и разтоварване в склад</t>
  </si>
  <si>
    <t>Разваляне на съществуваща тротоарна настилка, вкл. натоварване, транспорт до 10км и разтоварване в склад</t>
  </si>
  <si>
    <t>Доставка, засипаване и уплътнение на фракция, вкл.всички свързани с това разходи</t>
  </si>
  <si>
    <t>Изкоп в скални почви - багер с чук, вкл.натоварване, транспорт до 10км и разтоварване на депо</t>
  </si>
  <si>
    <t>Изкоп в земни почви - багер на транспорт, вкл.натоварване, транспорт до 10км и разтоварване на депо</t>
  </si>
  <si>
    <t>Изкоп в земни почви - ръчен, вкл.натоварване, транспорт до 10км и разтоварване на депо</t>
  </si>
  <si>
    <t>Изкоп в скални почви - ръчен, вкл.натоварване, транспорт до 10км и разтоварване на депо</t>
  </si>
  <si>
    <t>III. ВЪЗСТАНОВИТЕЛНИ РАБОТИ</t>
  </si>
  <si>
    <t>КОЛИЧЕСТВЕНО - СТОЙНОСТНА СМЕТКА</t>
  </si>
  <si>
    <t>Ремонт прекъснати канализационни отклонения ø150 (каменин, бетон, PVC), със гофрирани PEHD тръби ø200, OD</t>
  </si>
  <si>
    <t>Изпитване на водопровода</t>
  </si>
  <si>
    <t>Дезинфекция на водопровода</t>
  </si>
  <si>
    <t>Непредвидени СМР 5%:</t>
  </si>
  <si>
    <t>Стойност  с непредвидени СМР 5% без ДДС:</t>
  </si>
  <si>
    <t>Образец 7.1</t>
  </si>
  <si>
    <t xml:space="preserve">Подобект: </t>
  </si>
  <si>
    <t>ул. "Баба Зара", гр. Габрово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</si>
</sst>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 Narrow"/>
      <family val="2"/>
      <charset val="204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7" fillId="0" borderId="1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0" xfId="0" applyFont="1"/>
    <xf numFmtId="2" fontId="7" fillId="0" borderId="3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wrapText="1"/>
    </xf>
    <xf numFmtId="2" fontId="8" fillId="2" borderId="7" xfId="0" applyNumberFormat="1" applyFont="1" applyFill="1" applyBorder="1" applyAlignment="1">
      <alignment horizontal="right"/>
    </xf>
    <xf numFmtId="2" fontId="8" fillId="2" borderId="3" xfId="0" applyNumberFormat="1" applyFont="1" applyFill="1" applyBorder="1" applyAlignment="1">
      <alignment horizontal="right"/>
    </xf>
    <xf numFmtId="2" fontId="8" fillId="2" borderId="18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wrapText="1"/>
    </xf>
    <xf numFmtId="2" fontId="7" fillId="0" borderId="12" xfId="0" applyNumberFormat="1" applyFont="1" applyFill="1" applyBorder="1" applyAlignment="1">
      <alignment horizontal="center" wrapText="1"/>
    </xf>
    <xf numFmtId="2" fontId="7" fillId="0" borderId="13" xfId="0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justify" vertical="center" wrapText="1"/>
    </xf>
    <xf numFmtId="2" fontId="0" fillId="0" borderId="0" xfId="0" applyNumberFormat="1" applyFill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8" fillId="2" borderId="17" xfId="0" applyFont="1" applyFill="1" applyBorder="1" applyAlignment="1">
      <alignment horizontal="right"/>
    </xf>
    <xf numFmtId="0" fontId="8" fillId="2" borderId="10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0" fontId="8" fillId="2" borderId="2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 applyAlignment="1">
      <alignment horizontal="right"/>
    </xf>
    <xf numFmtId="0" fontId="8" fillId="2" borderId="5" xfId="0" applyFont="1" applyFill="1" applyBorder="1" applyAlignment="1">
      <alignment horizontal="right"/>
    </xf>
    <xf numFmtId="0" fontId="8" fillId="0" borderId="2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2" borderId="14" xfId="0" applyFont="1" applyFill="1" applyBorder="1" applyAlignment="1">
      <alignment horizontal="right"/>
    </xf>
    <xf numFmtId="0" fontId="8" fillId="2" borderId="15" xfId="0" applyFont="1" applyFill="1" applyBorder="1" applyAlignment="1">
      <alignment horizontal="right"/>
    </xf>
    <xf numFmtId="0" fontId="8" fillId="2" borderId="16" xfId="0" applyFont="1" applyFill="1" applyBorder="1" applyAlignment="1">
      <alignment horizontal="right"/>
    </xf>
    <xf numFmtId="0" fontId="8" fillId="0" borderId="9" xfId="0" applyFont="1" applyBorder="1" applyAlignment="1">
      <alignment horizontal="left"/>
    </xf>
    <xf numFmtId="0" fontId="8" fillId="0" borderId="6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workbookViewId="0">
      <selection activeCell="J13" sqref="J13"/>
    </sheetView>
  </sheetViews>
  <sheetFormatPr defaultRowHeight="15" x14ac:dyDescent="0.25"/>
  <cols>
    <col min="1" max="1" width="5.28515625" customWidth="1"/>
    <col min="2" max="2" width="43.42578125" customWidth="1"/>
    <col min="3" max="3" width="9.140625" style="3"/>
    <col min="4" max="4" width="15.7109375" style="3" customWidth="1"/>
    <col min="6" max="6" width="12.7109375" customWidth="1"/>
  </cols>
  <sheetData>
    <row r="1" spans="1:6" ht="24.6" customHeight="1" x14ac:dyDescent="0.25">
      <c r="A1" s="29" t="s">
        <v>97</v>
      </c>
      <c r="B1" s="29"/>
      <c r="C1" s="29"/>
      <c r="D1" s="29"/>
      <c r="E1" s="29"/>
      <c r="F1" s="29"/>
    </row>
    <row r="2" spans="1:6" ht="20.25" x14ac:dyDescent="0.25">
      <c r="A2" s="27" t="s">
        <v>91</v>
      </c>
      <c r="B2" s="27"/>
      <c r="C2" s="27"/>
      <c r="D2" s="27"/>
      <c r="E2" s="27"/>
      <c r="F2" s="27"/>
    </row>
    <row r="3" spans="1:6" ht="18.75" x14ac:dyDescent="0.25">
      <c r="A3" s="11"/>
      <c r="B3" s="11"/>
      <c r="C3" s="11"/>
      <c r="D3" s="11"/>
      <c r="E3" s="12"/>
      <c r="F3" s="12"/>
    </row>
    <row r="4" spans="1:6" ht="18.75" x14ac:dyDescent="0.25">
      <c r="A4" s="26" t="s">
        <v>54</v>
      </c>
      <c r="B4" s="26"/>
      <c r="C4" s="26"/>
      <c r="D4" s="26"/>
      <c r="E4" s="26"/>
      <c r="F4" s="26"/>
    </row>
    <row r="5" spans="1:6" ht="18.75" x14ac:dyDescent="0.25">
      <c r="A5" s="26" t="s">
        <v>55</v>
      </c>
      <c r="B5" s="26"/>
      <c r="C5" s="26"/>
      <c r="D5" s="26"/>
      <c r="E5" s="26"/>
      <c r="F5" s="26"/>
    </row>
    <row r="6" spans="1:6" ht="18.75" x14ac:dyDescent="0.25">
      <c r="A6" s="26" t="s">
        <v>98</v>
      </c>
      <c r="B6" s="26"/>
      <c r="C6" s="26"/>
      <c r="D6" s="26"/>
      <c r="E6" s="26"/>
      <c r="F6" s="26"/>
    </row>
    <row r="7" spans="1:6" ht="18.75" x14ac:dyDescent="0.25">
      <c r="A7" s="26" t="s">
        <v>99</v>
      </c>
      <c r="B7" s="26"/>
      <c r="C7" s="26"/>
      <c r="D7" s="26"/>
      <c r="E7" s="26"/>
      <c r="F7" s="26"/>
    </row>
    <row r="8" spans="1:6" x14ac:dyDescent="0.25">
      <c r="A8" s="28"/>
      <c r="B8" s="28"/>
      <c r="C8" s="28"/>
      <c r="D8" s="28"/>
      <c r="E8" s="28"/>
      <c r="F8" s="28"/>
    </row>
    <row r="9" spans="1:6" ht="15.75" thickBot="1" x14ac:dyDescent="0.3">
      <c r="A9" s="1"/>
      <c r="B9" s="1"/>
      <c r="C9" s="2"/>
      <c r="D9" s="2"/>
    </row>
    <row r="10" spans="1:6" ht="43.5" thickBot="1" x14ac:dyDescent="0.3">
      <c r="A10" s="8" t="s">
        <v>0</v>
      </c>
      <c r="B10" s="8" t="s">
        <v>1</v>
      </c>
      <c r="C10" s="9" t="s">
        <v>2</v>
      </c>
      <c r="D10" s="9" t="s">
        <v>5</v>
      </c>
      <c r="E10" s="9" t="s">
        <v>64</v>
      </c>
      <c r="F10" s="9" t="s">
        <v>65</v>
      </c>
    </row>
    <row r="11" spans="1:6" x14ac:dyDescent="0.25">
      <c r="A11" s="42" t="s">
        <v>3</v>
      </c>
      <c r="B11" s="43"/>
      <c r="C11" s="4"/>
      <c r="D11" s="4"/>
      <c r="E11" s="5"/>
      <c r="F11" s="6"/>
    </row>
    <row r="12" spans="1:6" x14ac:dyDescent="0.25">
      <c r="A12" s="10">
        <v>1</v>
      </c>
      <c r="B12" s="7" t="s">
        <v>53</v>
      </c>
      <c r="C12" s="14" t="s">
        <v>8</v>
      </c>
      <c r="D12" s="15">
        <v>300</v>
      </c>
      <c r="E12" s="15"/>
      <c r="F12" s="13">
        <f>ROUND(D12*E12,2)</f>
        <v>0</v>
      </c>
    </row>
    <row r="13" spans="1:6" ht="45" x14ac:dyDescent="0.25">
      <c r="A13" s="10">
        <v>2</v>
      </c>
      <c r="B13" s="7" t="s">
        <v>82</v>
      </c>
      <c r="C13" s="14" t="s">
        <v>7</v>
      </c>
      <c r="D13" s="15">
        <v>1600</v>
      </c>
      <c r="E13" s="15"/>
      <c r="F13" s="13">
        <f t="shared" ref="F13:F71" si="0">ROUND(D13*E13,2)</f>
        <v>0</v>
      </c>
    </row>
    <row r="14" spans="1:6" ht="60" x14ac:dyDescent="0.25">
      <c r="A14" s="10">
        <v>3</v>
      </c>
      <c r="B14" s="7" t="s">
        <v>83</v>
      </c>
      <c r="C14" s="14" t="s">
        <v>7</v>
      </c>
      <c r="D14" s="15">
        <v>2575</v>
      </c>
      <c r="E14" s="15"/>
      <c r="F14" s="13">
        <f t="shared" si="0"/>
        <v>0</v>
      </c>
    </row>
    <row r="15" spans="1:6" ht="45" x14ac:dyDescent="0.25">
      <c r="A15" s="10">
        <v>4</v>
      </c>
      <c r="B15" s="24" t="s">
        <v>84</v>
      </c>
      <c r="C15" s="14" t="s">
        <v>7</v>
      </c>
      <c r="D15" s="15">
        <v>100</v>
      </c>
      <c r="E15" s="15"/>
      <c r="F15" s="13">
        <f t="shared" si="0"/>
        <v>0</v>
      </c>
    </row>
    <row r="16" spans="1:6" ht="45" x14ac:dyDescent="0.25">
      <c r="A16" s="10">
        <v>5</v>
      </c>
      <c r="B16" s="7" t="s">
        <v>86</v>
      </c>
      <c r="C16" s="14" t="s">
        <v>4</v>
      </c>
      <c r="D16" s="15">
        <v>360</v>
      </c>
      <c r="E16" s="15"/>
      <c r="F16" s="13">
        <f t="shared" si="0"/>
        <v>0</v>
      </c>
    </row>
    <row r="17" spans="1:6" ht="45" x14ac:dyDescent="0.25">
      <c r="A17" s="10">
        <v>6</v>
      </c>
      <c r="B17" s="7" t="s">
        <v>87</v>
      </c>
      <c r="C17" s="14" t="s">
        <v>4</v>
      </c>
      <c r="D17" s="15">
        <v>713</v>
      </c>
      <c r="E17" s="15"/>
      <c r="F17" s="13">
        <f t="shared" si="0"/>
        <v>0</v>
      </c>
    </row>
    <row r="18" spans="1:6" ht="45" x14ac:dyDescent="0.25">
      <c r="A18" s="10">
        <v>7</v>
      </c>
      <c r="B18" s="7" t="s">
        <v>88</v>
      </c>
      <c r="C18" s="14" t="s">
        <v>6</v>
      </c>
      <c r="D18" s="15">
        <v>95</v>
      </c>
      <c r="E18" s="15"/>
      <c r="F18" s="13">
        <f t="shared" si="0"/>
        <v>0</v>
      </c>
    </row>
    <row r="19" spans="1:6" ht="30.6" customHeight="1" x14ac:dyDescent="0.25">
      <c r="A19" s="10">
        <v>8</v>
      </c>
      <c r="B19" s="7" t="s">
        <v>89</v>
      </c>
      <c r="C19" s="14" t="s">
        <v>6</v>
      </c>
      <c r="D19" s="15">
        <v>25</v>
      </c>
      <c r="E19" s="15"/>
      <c r="F19" s="13">
        <f t="shared" si="0"/>
        <v>0</v>
      </c>
    </row>
    <row r="20" spans="1:6" ht="30" x14ac:dyDescent="0.25">
      <c r="A20" s="10">
        <v>9</v>
      </c>
      <c r="B20" s="7" t="s">
        <v>85</v>
      </c>
      <c r="C20" s="14" t="s">
        <v>6</v>
      </c>
      <c r="D20" s="15">
        <v>1193</v>
      </c>
      <c r="E20" s="15"/>
      <c r="F20" s="13">
        <f t="shared" si="0"/>
        <v>0</v>
      </c>
    </row>
    <row r="21" spans="1:6" x14ac:dyDescent="0.25">
      <c r="A21" s="37" t="s">
        <v>56</v>
      </c>
      <c r="B21" s="38"/>
      <c r="C21" s="14"/>
      <c r="D21" s="15"/>
      <c r="E21" s="15"/>
      <c r="F21" s="13"/>
    </row>
    <row r="22" spans="1:6" ht="31.5" x14ac:dyDescent="0.25">
      <c r="A22" s="10">
        <v>1</v>
      </c>
      <c r="B22" s="7" t="s">
        <v>9</v>
      </c>
      <c r="C22" s="14" t="s">
        <v>8</v>
      </c>
      <c r="D22" s="15">
        <v>682</v>
      </c>
      <c r="E22" s="15"/>
      <c r="F22" s="13">
        <f t="shared" si="0"/>
        <v>0</v>
      </c>
    </row>
    <row r="23" spans="1:6" ht="31.5" x14ac:dyDescent="0.25">
      <c r="A23" s="10">
        <v>2</v>
      </c>
      <c r="B23" s="7" t="s">
        <v>57</v>
      </c>
      <c r="C23" s="14" t="s">
        <v>8</v>
      </c>
      <c r="D23" s="15">
        <v>20</v>
      </c>
      <c r="E23" s="15"/>
      <c r="F23" s="13">
        <f t="shared" si="0"/>
        <v>0</v>
      </c>
    </row>
    <row r="24" spans="1:6" ht="31.5" x14ac:dyDescent="0.25">
      <c r="A24" s="10">
        <v>3</v>
      </c>
      <c r="B24" s="7" t="s">
        <v>13</v>
      </c>
      <c r="C24" s="14" t="s">
        <v>8</v>
      </c>
      <c r="D24" s="15">
        <v>46</v>
      </c>
      <c r="E24" s="15"/>
      <c r="F24" s="13">
        <f t="shared" si="0"/>
        <v>0</v>
      </c>
    </row>
    <row r="25" spans="1:6" ht="31.5" x14ac:dyDescent="0.25">
      <c r="A25" s="10">
        <v>4</v>
      </c>
      <c r="B25" s="7" t="s">
        <v>14</v>
      </c>
      <c r="C25" s="14" t="s">
        <v>8</v>
      </c>
      <c r="D25" s="15">
        <v>162</v>
      </c>
      <c r="E25" s="15"/>
      <c r="F25" s="13">
        <f t="shared" si="0"/>
        <v>0</v>
      </c>
    </row>
    <row r="26" spans="1:6" ht="31.5" x14ac:dyDescent="0.25">
      <c r="A26" s="10">
        <v>5</v>
      </c>
      <c r="B26" s="7" t="s">
        <v>15</v>
      </c>
      <c r="C26" s="14" t="s">
        <v>8</v>
      </c>
      <c r="D26" s="15">
        <v>78</v>
      </c>
      <c r="E26" s="15"/>
      <c r="F26" s="13">
        <f t="shared" si="0"/>
        <v>0</v>
      </c>
    </row>
    <row r="27" spans="1:6" ht="31.5" x14ac:dyDescent="0.25">
      <c r="A27" s="10">
        <v>6</v>
      </c>
      <c r="B27" s="7" t="s">
        <v>16</v>
      </c>
      <c r="C27" s="14" t="s">
        <v>8</v>
      </c>
      <c r="D27" s="15">
        <v>200</v>
      </c>
      <c r="E27" s="15"/>
      <c r="F27" s="13">
        <f t="shared" si="0"/>
        <v>0</v>
      </c>
    </row>
    <row r="28" spans="1:6" ht="30" x14ac:dyDescent="0.25">
      <c r="A28" s="10">
        <v>7</v>
      </c>
      <c r="B28" s="7" t="s">
        <v>12</v>
      </c>
      <c r="C28" s="14" t="s">
        <v>10</v>
      </c>
      <c r="D28" s="15">
        <v>12</v>
      </c>
      <c r="E28" s="15"/>
      <c r="F28" s="13">
        <f t="shared" si="0"/>
        <v>0</v>
      </c>
    </row>
    <row r="29" spans="1:6" ht="30" x14ac:dyDescent="0.25">
      <c r="A29" s="10">
        <v>8</v>
      </c>
      <c r="B29" s="7" t="s">
        <v>11</v>
      </c>
      <c r="C29" s="14" t="s">
        <v>10</v>
      </c>
      <c r="D29" s="15">
        <v>25</v>
      </c>
      <c r="E29" s="15"/>
      <c r="F29" s="13">
        <f t="shared" si="0"/>
        <v>0</v>
      </c>
    </row>
    <row r="30" spans="1:6" ht="16.5" x14ac:dyDescent="0.25">
      <c r="A30" s="10">
        <v>9</v>
      </c>
      <c r="B30" s="7" t="s">
        <v>48</v>
      </c>
      <c r="C30" s="14" t="s">
        <v>10</v>
      </c>
      <c r="D30" s="15">
        <v>24</v>
      </c>
      <c r="E30" s="15"/>
      <c r="F30" s="13">
        <f t="shared" si="0"/>
        <v>0</v>
      </c>
    </row>
    <row r="31" spans="1:6" x14ac:dyDescent="0.25">
      <c r="A31" s="10">
        <v>10</v>
      </c>
      <c r="B31" s="7" t="s">
        <v>62</v>
      </c>
      <c r="C31" s="14" t="s">
        <v>10</v>
      </c>
      <c r="D31" s="15">
        <v>2</v>
      </c>
      <c r="E31" s="15"/>
      <c r="F31" s="13">
        <f t="shared" si="0"/>
        <v>0</v>
      </c>
    </row>
    <row r="32" spans="1:6" x14ac:dyDescent="0.25">
      <c r="A32" s="10">
        <v>11</v>
      </c>
      <c r="B32" s="7" t="s">
        <v>49</v>
      </c>
      <c r="C32" s="14" t="s">
        <v>10</v>
      </c>
      <c r="D32" s="15">
        <v>20</v>
      </c>
      <c r="E32" s="15"/>
      <c r="F32" s="13">
        <f t="shared" si="0"/>
        <v>0</v>
      </c>
    </row>
    <row r="33" spans="1:6" x14ac:dyDescent="0.25">
      <c r="A33" s="10">
        <v>12</v>
      </c>
      <c r="B33" s="7" t="s">
        <v>50</v>
      </c>
      <c r="C33" s="14" t="s">
        <v>10</v>
      </c>
      <c r="D33" s="15">
        <v>40</v>
      </c>
      <c r="E33" s="15"/>
      <c r="F33" s="13">
        <f t="shared" si="0"/>
        <v>0</v>
      </c>
    </row>
    <row r="34" spans="1:6" x14ac:dyDescent="0.25">
      <c r="A34" s="10">
        <v>13</v>
      </c>
      <c r="B34" s="7" t="s">
        <v>51</v>
      </c>
      <c r="C34" s="14" t="s">
        <v>10</v>
      </c>
      <c r="D34" s="15">
        <v>24</v>
      </c>
      <c r="E34" s="15"/>
      <c r="F34" s="13">
        <f t="shared" si="0"/>
        <v>0</v>
      </c>
    </row>
    <row r="35" spans="1:6" ht="16.5" x14ac:dyDescent="0.25">
      <c r="A35" s="10">
        <v>14</v>
      </c>
      <c r="B35" s="7" t="s">
        <v>52</v>
      </c>
      <c r="C35" s="14" t="s">
        <v>10</v>
      </c>
      <c r="D35" s="15">
        <v>13</v>
      </c>
      <c r="E35" s="15"/>
      <c r="F35" s="13">
        <f t="shared" si="0"/>
        <v>0</v>
      </c>
    </row>
    <row r="36" spans="1:6" ht="30" x14ac:dyDescent="0.25">
      <c r="A36" s="10">
        <v>15</v>
      </c>
      <c r="B36" s="7" t="s">
        <v>17</v>
      </c>
      <c r="C36" s="14" t="s">
        <v>10</v>
      </c>
      <c r="D36" s="15">
        <v>5</v>
      </c>
      <c r="E36" s="15"/>
      <c r="F36" s="13">
        <f t="shared" si="0"/>
        <v>0</v>
      </c>
    </row>
    <row r="37" spans="1:6" ht="30" x14ac:dyDescent="0.25">
      <c r="A37" s="10">
        <v>16</v>
      </c>
      <c r="B37" s="7" t="s">
        <v>60</v>
      </c>
      <c r="C37" s="14" t="s">
        <v>10</v>
      </c>
      <c r="D37" s="15">
        <v>2</v>
      </c>
      <c r="E37" s="15"/>
      <c r="F37" s="13">
        <f t="shared" si="0"/>
        <v>0</v>
      </c>
    </row>
    <row r="38" spans="1:6" ht="30" x14ac:dyDescent="0.25">
      <c r="A38" s="10">
        <v>17</v>
      </c>
      <c r="B38" s="7" t="s">
        <v>18</v>
      </c>
      <c r="C38" s="14" t="s">
        <v>10</v>
      </c>
      <c r="D38" s="15">
        <v>19</v>
      </c>
      <c r="E38" s="15"/>
      <c r="F38" s="13">
        <f t="shared" si="0"/>
        <v>0</v>
      </c>
    </row>
    <row r="39" spans="1:6" ht="30" x14ac:dyDescent="0.25">
      <c r="A39" s="10">
        <v>18</v>
      </c>
      <c r="B39" s="7" t="s">
        <v>59</v>
      </c>
      <c r="C39" s="14" t="s">
        <v>10</v>
      </c>
      <c r="D39" s="15">
        <v>5</v>
      </c>
      <c r="E39" s="15"/>
      <c r="F39" s="13">
        <f t="shared" si="0"/>
        <v>0</v>
      </c>
    </row>
    <row r="40" spans="1:6" ht="30" x14ac:dyDescent="0.25">
      <c r="A40" s="10">
        <v>19</v>
      </c>
      <c r="B40" s="7" t="s">
        <v>63</v>
      </c>
      <c r="C40" s="14" t="s">
        <v>10</v>
      </c>
      <c r="D40" s="15">
        <v>3</v>
      </c>
      <c r="E40" s="15"/>
      <c r="F40" s="13">
        <f t="shared" si="0"/>
        <v>0</v>
      </c>
    </row>
    <row r="41" spans="1:6" ht="30" x14ac:dyDescent="0.25">
      <c r="A41" s="10">
        <v>20</v>
      </c>
      <c r="B41" s="7" t="s">
        <v>19</v>
      </c>
      <c r="C41" s="14" t="s">
        <v>10</v>
      </c>
      <c r="D41" s="15">
        <v>9</v>
      </c>
      <c r="E41" s="15"/>
      <c r="F41" s="13">
        <f t="shared" si="0"/>
        <v>0</v>
      </c>
    </row>
    <row r="42" spans="1:6" ht="30" x14ac:dyDescent="0.25">
      <c r="A42" s="10">
        <v>21</v>
      </c>
      <c r="B42" s="7" t="s">
        <v>21</v>
      </c>
      <c r="C42" s="14" t="s">
        <v>10</v>
      </c>
      <c r="D42" s="15">
        <v>9</v>
      </c>
      <c r="E42" s="15"/>
      <c r="F42" s="13">
        <f t="shared" si="0"/>
        <v>0</v>
      </c>
    </row>
    <row r="43" spans="1:6" ht="30" x14ac:dyDescent="0.25">
      <c r="A43" s="10">
        <v>22</v>
      </c>
      <c r="B43" s="7" t="s">
        <v>20</v>
      </c>
      <c r="C43" s="14" t="s">
        <v>10</v>
      </c>
      <c r="D43" s="15">
        <v>4</v>
      </c>
      <c r="E43" s="15"/>
      <c r="F43" s="13">
        <f t="shared" si="0"/>
        <v>0</v>
      </c>
    </row>
    <row r="44" spans="1:6" ht="30" x14ac:dyDescent="0.25">
      <c r="A44" s="10">
        <v>23</v>
      </c>
      <c r="B44" s="7" t="s">
        <v>58</v>
      </c>
      <c r="C44" s="14" t="s">
        <v>10</v>
      </c>
      <c r="D44" s="15">
        <v>2</v>
      </c>
      <c r="E44" s="15"/>
      <c r="F44" s="13">
        <f t="shared" si="0"/>
        <v>0</v>
      </c>
    </row>
    <row r="45" spans="1:6" ht="30" x14ac:dyDescent="0.25">
      <c r="A45" s="10">
        <v>24</v>
      </c>
      <c r="B45" s="7" t="s">
        <v>22</v>
      </c>
      <c r="C45" s="14" t="s">
        <v>10</v>
      </c>
      <c r="D45" s="15">
        <v>8</v>
      </c>
      <c r="E45" s="15"/>
      <c r="F45" s="13">
        <f t="shared" si="0"/>
        <v>0</v>
      </c>
    </row>
    <row r="46" spans="1:6" ht="30" x14ac:dyDescent="0.25">
      <c r="A46" s="10">
        <v>25</v>
      </c>
      <c r="B46" s="7" t="s">
        <v>24</v>
      </c>
      <c r="C46" s="14" t="s">
        <v>10</v>
      </c>
      <c r="D46" s="15">
        <v>1</v>
      </c>
      <c r="E46" s="15"/>
      <c r="F46" s="13">
        <f t="shared" si="0"/>
        <v>0</v>
      </c>
    </row>
    <row r="47" spans="1:6" ht="30" x14ac:dyDescent="0.25">
      <c r="A47" s="10">
        <v>26</v>
      </c>
      <c r="B47" s="7" t="s">
        <v>23</v>
      </c>
      <c r="C47" s="14" t="s">
        <v>10</v>
      </c>
      <c r="D47" s="15">
        <v>8</v>
      </c>
      <c r="E47" s="15"/>
      <c r="F47" s="13">
        <f t="shared" si="0"/>
        <v>0</v>
      </c>
    </row>
    <row r="48" spans="1:6" ht="31.5" x14ac:dyDescent="0.25">
      <c r="A48" s="10">
        <v>27</v>
      </c>
      <c r="B48" s="7" t="s">
        <v>26</v>
      </c>
      <c r="C48" s="14" t="s">
        <v>10</v>
      </c>
      <c r="D48" s="15">
        <v>2</v>
      </c>
      <c r="E48" s="15"/>
      <c r="F48" s="13">
        <f t="shared" si="0"/>
        <v>0</v>
      </c>
    </row>
    <row r="49" spans="1:6" ht="30" x14ac:dyDescent="0.25">
      <c r="A49" s="10">
        <v>28</v>
      </c>
      <c r="B49" s="7" t="s">
        <v>61</v>
      </c>
      <c r="C49" s="14" t="s">
        <v>10</v>
      </c>
      <c r="D49" s="15">
        <v>1</v>
      </c>
      <c r="E49" s="15"/>
      <c r="F49" s="13">
        <f t="shared" si="0"/>
        <v>0</v>
      </c>
    </row>
    <row r="50" spans="1:6" ht="30" x14ac:dyDescent="0.25">
      <c r="A50" s="10">
        <v>29</v>
      </c>
      <c r="B50" s="7" t="s">
        <v>25</v>
      </c>
      <c r="C50" s="14" t="s">
        <v>10</v>
      </c>
      <c r="D50" s="15">
        <v>8</v>
      </c>
      <c r="E50" s="15"/>
      <c r="F50" s="13">
        <f t="shared" si="0"/>
        <v>0</v>
      </c>
    </row>
    <row r="51" spans="1:6" ht="30" x14ac:dyDescent="0.25">
      <c r="A51" s="10">
        <v>30</v>
      </c>
      <c r="B51" s="7" t="s">
        <v>27</v>
      </c>
      <c r="C51" s="14" t="s">
        <v>10</v>
      </c>
      <c r="D51" s="15">
        <v>13</v>
      </c>
      <c r="E51" s="15"/>
      <c r="F51" s="13">
        <f t="shared" si="0"/>
        <v>0</v>
      </c>
    </row>
    <row r="52" spans="1:6" ht="30" x14ac:dyDescent="0.25">
      <c r="A52" s="10">
        <v>31</v>
      </c>
      <c r="B52" s="7" t="s">
        <v>28</v>
      </c>
      <c r="C52" s="14" t="s">
        <v>10</v>
      </c>
      <c r="D52" s="15">
        <v>5</v>
      </c>
      <c r="E52" s="15"/>
      <c r="F52" s="13">
        <f t="shared" si="0"/>
        <v>0</v>
      </c>
    </row>
    <row r="53" spans="1:6" ht="30" x14ac:dyDescent="0.25">
      <c r="A53" s="10">
        <v>32</v>
      </c>
      <c r="B53" s="7" t="s">
        <v>29</v>
      </c>
      <c r="C53" s="14" t="s">
        <v>10</v>
      </c>
      <c r="D53" s="15">
        <v>24</v>
      </c>
      <c r="E53" s="15"/>
      <c r="F53" s="13">
        <f t="shared" si="0"/>
        <v>0</v>
      </c>
    </row>
    <row r="54" spans="1:6" ht="30" x14ac:dyDescent="0.25">
      <c r="A54" s="10">
        <v>33</v>
      </c>
      <c r="B54" s="7" t="s">
        <v>44</v>
      </c>
      <c r="C54" s="14" t="s">
        <v>10</v>
      </c>
      <c r="D54" s="15">
        <v>1</v>
      </c>
      <c r="E54" s="15"/>
      <c r="F54" s="13">
        <f t="shared" si="0"/>
        <v>0</v>
      </c>
    </row>
    <row r="55" spans="1:6" ht="30" x14ac:dyDescent="0.25">
      <c r="A55" s="10">
        <v>34</v>
      </c>
      <c r="B55" s="7" t="s">
        <v>30</v>
      </c>
      <c r="C55" s="14" t="s">
        <v>10</v>
      </c>
      <c r="D55" s="15">
        <v>39</v>
      </c>
      <c r="E55" s="15"/>
      <c r="F55" s="13">
        <f t="shared" si="0"/>
        <v>0</v>
      </c>
    </row>
    <row r="56" spans="1:6" ht="30" x14ac:dyDescent="0.25">
      <c r="A56" s="10">
        <v>35</v>
      </c>
      <c r="B56" s="7" t="s">
        <v>31</v>
      </c>
      <c r="C56" s="14" t="s">
        <v>10</v>
      </c>
      <c r="D56" s="15">
        <v>15</v>
      </c>
      <c r="E56" s="15"/>
      <c r="F56" s="13">
        <f t="shared" si="0"/>
        <v>0</v>
      </c>
    </row>
    <row r="57" spans="1:6" ht="30" x14ac:dyDescent="0.25">
      <c r="A57" s="10">
        <v>36</v>
      </c>
      <c r="B57" s="7" t="s">
        <v>32</v>
      </c>
      <c r="C57" s="14" t="s">
        <v>10</v>
      </c>
      <c r="D57" s="15">
        <v>48</v>
      </c>
      <c r="E57" s="15"/>
      <c r="F57" s="13">
        <f t="shared" si="0"/>
        <v>0</v>
      </c>
    </row>
    <row r="58" spans="1:6" ht="30" x14ac:dyDescent="0.25">
      <c r="A58" s="10">
        <v>37</v>
      </c>
      <c r="B58" s="7" t="s">
        <v>34</v>
      </c>
      <c r="C58" s="14" t="s">
        <v>10</v>
      </c>
      <c r="D58" s="15">
        <v>2</v>
      </c>
      <c r="E58" s="15"/>
      <c r="F58" s="13">
        <f t="shared" si="0"/>
        <v>0</v>
      </c>
    </row>
    <row r="59" spans="1:6" ht="30" x14ac:dyDescent="0.25">
      <c r="A59" s="10">
        <v>38</v>
      </c>
      <c r="B59" s="7" t="s">
        <v>33</v>
      </c>
      <c r="C59" s="14" t="s">
        <v>10</v>
      </c>
      <c r="D59" s="15">
        <v>8</v>
      </c>
      <c r="E59" s="15"/>
      <c r="F59" s="13">
        <f t="shared" si="0"/>
        <v>0</v>
      </c>
    </row>
    <row r="60" spans="1:6" ht="30" x14ac:dyDescent="0.25">
      <c r="A60" s="10">
        <v>39</v>
      </c>
      <c r="B60" s="7" t="s">
        <v>35</v>
      </c>
      <c r="C60" s="14" t="s">
        <v>10</v>
      </c>
      <c r="D60" s="15">
        <v>5</v>
      </c>
      <c r="E60" s="15"/>
      <c r="F60" s="13">
        <f t="shared" si="0"/>
        <v>0</v>
      </c>
    </row>
    <row r="61" spans="1:6" x14ac:dyDescent="0.25">
      <c r="A61" s="10">
        <v>40</v>
      </c>
      <c r="B61" s="7" t="s">
        <v>36</v>
      </c>
      <c r="C61" s="14" t="s">
        <v>10</v>
      </c>
      <c r="D61" s="15">
        <v>44</v>
      </c>
      <c r="E61" s="15"/>
      <c r="F61" s="13">
        <f t="shared" si="0"/>
        <v>0</v>
      </c>
    </row>
    <row r="62" spans="1:6" x14ac:dyDescent="0.25">
      <c r="A62" s="10">
        <v>41</v>
      </c>
      <c r="B62" s="7" t="s">
        <v>37</v>
      </c>
      <c r="C62" s="14" t="s">
        <v>10</v>
      </c>
      <c r="D62" s="15">
        <v>15</v>
      </c>
      <c r="E62" s="15"/>
      <c r="F62" s="13">
        <f t="shared" si="0"/>
        <v>0</v>
      </c>
    </row>
    <row r="63" spans="1:6" x14ac:dyDescent="0.25">
      <c r="A63" s="10">
        <v>42</v>
      </c>
      <c r="B63" s="7" t="s">
        <v>38</v>
      </c>
      <c r="C63" s="14" t="s">
        <v>10</v>
      </c>
      <c r="D63" s="15">
        <v>64</v>
      </c>
      <c r="E63" s="15"/>
      <c r="F63" s="13">
        <f t="shared" si="0"/>
        <v>0</v>
      </c>
    </row>
    <row r="64" spans="1:6" ht="30" x14ac:dyDescent="0.25">
      <c r="A64" s="10">
        <v>43</v>
      </c>
      <c r="B64" s="7" t="s">
        <v>39</v>
      </c>
      <c r="C64" s="14" t="s">
        <v>10</v>
      </c>
      <c r="D64" s="15">
        <v>18</v>
      </c>
      <c r="E64" s="15"/>
      <c r="F64" s="13">
        <f t="shared" si="0"/>
        <v>0</v>
      </c>
    </row>
    <row r="65" spans="1:6" ht="30" x14ac:dyDescent="0.25">
      <c r="A65" s="10">
        <v>44</v>
      </c>
      <c r="B65" s="7" t="s">
        <v>40</v>
      </c>
      <c r="C65" s="14" t="s">
        <v>10</v>
      </c>
      <c r="D65" s="15">
        <v>5</v>
      </c>
      <c r="E65" s="15"/>
      <c r="F65" s="13">
        <f t="shared" si="0"/>
        <v>0</v>
      </c>
    </row>
    <row r="66" spans="1:6" ht="30" x14ac:dyDescent="0.25">
      <c r="A66" s="10">
        <v>45</v>
      </c>
      <c r="B66" s="7" t="s">
        <v>41</v>
      </c>
      <c r="C66" s="14" t="s">
        <v>10</v>
      </c>
      <c r="D66" s="15">
        <v>24</v>
      </c>
      <c r="E66" s="15"/>
      <c r="F66" s="13">
        <f t="shared" si="0"/>
        <v>0</v>
      </c>
    </row>
    <row r="67" spans="1:6" x14ac:dyDescent="0.25">
      <c r="A67" s="10">
        <v>46</v>
      </c>
      <c r="B67" s="7" t="s">
        <v>42</v>
      </c>
      <c r="C67" s="14" t="s">
        <v>10</v>
      </c>
      <c r="D67" s="15">
        <v>3</v>
      </c>
      <c r="E67" s="15"/>
      <c r="F67" s="13">
        <f t="shared" si="0"/>
        <v>0</v>
      </c>
    </row>
    <row r="68" spans="1:6" x14ac:dyDescent="0.25">
      <c r="A68" s="10">
        <v>47</v>
      </c>
      <c r="B68" s="7" t="s">
        <v>43</v>
      </c>
      <c r="C68" s="14" t="s">
        <v>10</v>
      </c>
      <c r="D68" s="15">
        <v>8</v>
      </c>
      <c r="E68" s="15"/>
      <c r="F68" s="13">
        <f t="shared" si="0"/>
        <v>0</v>
      </c>
    </row>
    <row r="69" spans="1:6" ht="30" x14ac:dyDescent="0.25">
      <c r="A69" s="10">
        <v>48</v>
      </c>
      <c r="B69" s="7" t="s">
        <v>45</v>
      </c>
      <c r="C69" s="14" t="s">
        <v>10</v>
      </c>
      <c r="D69" s="15">
        <v>1</v>
      </c>
      <c r="E69" s="15"/>
      <c r="F69" s="13">
        <f t="shared" si="0"/>
        <v>0</v>
      </c>
    </row>
    <row r="70" spans="1:6" ht="30" x14ac:dyDescent="0.25">
      <c r="A70" s="10">
        <v>49</v>
      </c>
      <c r="B70" s="7" t="s">
        <v>46</v>
      </c>
      <c r="C70" s="14" t="s">
        <v>10</v>
      </c>
      <c r="D70" s="15">
        <v>2</v>
      </c>
      <c r="E70" s="15"/>
      <c r="F70" s="13">
        <f t="shared" si="0"/>
        <v>0</v>
      </c>
    </row>
    <row r="71" spans="1:6" x14ac:dyDescent="0.25">
      <c r="A71" s="10">
        <v>50</v>
      </c>
      <c r="B71" s="7" t="s">
        <v>47</v>
      </c>
      <c r="C71" s="14" t="s">
        <v>10</v>
      </c>
      <c r="D71" s="15">
        <v>1</v>
      </c>
      <c r="E71" s="15"/>
      <c r="F71" s="13">
        <f t="shared" si="0"/>
        <v>0</v>
      </c>
    </row>
    <row r="72" spans="1:6" ht="45" x14ac:dyDescent="0.25">
      <c r="A72" s="10">
        <v>51</v>
      </c>
      <c r="B72" s="7" t="s">
        <v>92</v>
      </c>
      <c r="C72" s="14" t="s">
        <v>8</v>
      </c>
      <c r="D72" s="15">
        <v>56</v>
      </c>
      <c r="E72" s="15"/>
      <c r="F72" s="13">
        <f t="shared" ref="F72:F85" si="1">ROUND(D72*E72,2)</f>
        <v>0</v>
      </c>
    </row>
    <row r="73" spans="1:6" x14ac:dyDescent="0.25">
      <c r="A73" s="10">
        <v>52</v>
      </c>
      <c r="B73" s="7" t="s">
        <v>93</v>
      </c>
      <c r="C73" s="14" t="s">
        <v>8</v>
      </c>
      <c r="D73" s="15">
        <v>1188</v>
      </c>
      <c r="E73" s="15"/>
      <c r="F73" s="13">
        <f t="shared" si="1"/>
        <v>0</v>
      </c>
    </row>
    <row r="74" spans="1:6" x14ac:dyDescent="0.25">
      <c r="A74" s="10">
        <v>53</v>
      </c>
      <c r="B74" s="7" t="s">
        <v>94</v>
      </c>
      <c r="C74" s="14" t="s">
        <v>8</v>
      </c>
      <c r="D74" s="15">
        <v>1188</v>
      </c>
      <c r="E74" s="15"/>
      <c r="F74" s="13">
        <f t="shared" si="1"/>
        <v>0</v>
      </c>
    </row>
    <row r="75" spans="1:6" ht="16.899999999999999" customHeight="1" x14ac:dyDescent="0.25">
      <c r="A75" s="37" t="s">
        <v>90</v>
      </c>
      <c r="B75" s="38"/>
      <c r="C75" s="14"/>
      <c r="D75" s="15"/>
      <c r="E75" s="15"/>
      <c r="F75" s="13"/>
    </row>
    <row r="76" spans="1:6" ht="17.45" customHeight="1" x14ac:dyDescent="0.25">
      <c r="A76" s="10">
        <v>1</v>
      </c>
      <c r="B76" s="7" t="s">
        <v>66</v>
      </c>
      <c r="C76" s="14" t="s">
        <v>67</v>
      </c>
      <c r="D76" s="15">
        <v>4175</v>
      </c>
      <c r="E76" s="15"/>
      <c r="F76" s="13">
        <f t="shared" si="1"/>
        <v>0</v>
      </c>
    </row>
    <row r="77" spans="1:6" ht="45" x14ac:dyDescent="0.25">
      <c r="A77" s="10">
        <v>2</v>
      </c>
      <c r="B77" s="7" t="s">
        <v>68</v>
      </c>
      <c r="C77" s="14" t="s">
        <v>72</v>
      </c>
      <c r="D77" s="15">
        <v>1255</v>
      </c>
      <c r="E77" s="15"/>
      <c r="F77" s="13">
        <f t="shared" si="1"/>
        <v>0</v>
      </c>
    </row>
    <row r="78" spans="1:6" ht="73.900000000000006" customHeight="1" x14ac:dyDescent="0.25">
      <c r="A78" s="10">
        <v>3</v>
      </c>
      <c r="B78" s="7" t="s">
        <v>69</v>
      </c>
      <c r="C78" s="14" t="s">
        <v>8</v>
      </c>
      <c r="D78" s="15">
        <v>1620</v>
      </c>
      <c r="E78" s="15"/>
      <c r="F78" s="13">
        <f t="shared" si="1"/>
        <v>0</v>
      </c>
    </row>
    <row r="79" spans="1:6" ht="75" x14ac:dyDescent="0.25">
      <c r="A79" s="10">
        <v>4</v>
      </c>
      <c r="B79" s="7" t="s">
        <v>70</v>
      </c>
      <c r="C79" s="14" t="s">
        <v>8</v>
      </c>
      <c r="D79" s="15">
        <v>50</v>
      </c>
      <c r="E79" s="15"/>
      <c r="F79" s="13">
        <f t="shared" si="1"/>
        <v>0</v>
      </c>
    </row>
    <row r="80" spans="1:6" ht="60" x14ac:dyDescent="0.25">
      <c r="A80" s="10">
        <v>5</v>
      </c>
      <c r="B80" s="7" t="s">
        <v>71</v>
      </c>
      <c r="C80" s="14" t="s">
        <v>67</v>
      </c>
      <c r="D80" s="15">
        <v>150</v>
      </c>
      <c r="E80" s="15"/>
      <c r="F80" s="13">
        <f t="shared" si="1"/>
        <v>0</v>
      </c>
    </row>
    <row r="81" spans="1:6" ht="30" x14ac:dyDescent="0.25">
      <c r="A81" s="10">
        <v>6</v>
      </c>
      <c r="B81" s="7" t="s">
        <v>73</v>
      </c>
      <c r="C81" s="14" t="s">
        <v>75</v>
      </c>
      <c r="D81" s="15">
        <v>605</v>
      </c>
      <c r="E81" s="15"/>
      <c r="F81" s="13">
        <f t="shared" si="1"/>
        <v>0</v>
      </c>
    </row>
    <row r="82" spans="1:6" ht="30" x14ac:dyDescent="0.25">
      <c r="A82" s="10">
        <v>7</v>
      </c>
      <c r="B82" s="7" t="s">
        <v>74</v>
      </c>
      <c r="C82" s="14" t="s">
        <v>67</v>
      </c>
      <c r="D82" s="15">
        <v>4175</v>
      </c>
      <c r="E82" s="15"/>
      <c r="F82" s="13">
        <f t="shared" si="1"/>
        <v>0</v>
      </c>
    </row>
    <row r="83" spans="1:6" ht="45" x14ac:dyDescent="0.25">
      <c r="A83" s="10">
        <v>8</v>
      </c>
      <c r="B83" s="7" t="s">
        <v>76</v>
      </c>
      <c r="C83" s="14" t="s">
        <v>10</v>
      </c>
      <c r="D83" s="15">
        <v>17</v>
      </c>
      <c r="E83" s="15"/>
      <c r="F83" s="13">
        <f t="shared" si="1"/>
        <v>0</v>
      </c>
    </row>
    <row r="84" spans="1:6" ht="45" x14ac:dyDescent="0.25">
      <c r="A84" s="10">
        <v>9</v>
      </c>
      <c r="B84" s="7" t="s">
        <v>77</v>
      </c>
      <c r="C84" s="14" t="s">
        <v>10</v>
      </c>
      <c r="D84" s="15">
        <v>18</v>
      </c>
      <c r="E84" s="15"/>
      <c r="F84" s="13">
        <f t="shared" si="1"/>
        <v>0</v>
      </c>
    </row>
    <row r="85" spans="1:6" ht="60.75" thickBot="1" x14ac:dyDescent="0.3">
      <c r="A85" s="19">
        <v>10</v>
      </c>
      <c r="B85" s="20" t="s">
        <v>78</v>
      </c>
      <c r="C85" s="21" t="s">
        <v>10</v>
      </c>
      <c r="D85" s="22">
        <v>10</v>
      </c>
      <c r="E85" s="22"/>
      <c r="F85" s="23">
        <f t="shared" si="1"/>
        <v>0</v>
      </c>
    </row>
    <row r="86" spans="1:6" ht="25.15" customHeight="1" x14ac:dyDescent="0.25">
      <c r="A86" s="39" t="s">
        <v>79</v>
      </c>
      <c r="B86" s="40"/>
      <c r="C86" s="40"/>
      <c r="D86" s="40"/>
      <c r="E86" s="41"/>
      <c r="F86" s="16">
        <f>SUM(F12:F85)</f>
        <v>0</v>
      </c>
    </row>
    <row r="87" spans="1:6" ht="24" customHeight="1" x14ac:dyDescent="0.25">
      <c r="A87" s="30" t="s">
        <v>95</v>
      </c>
      <c r="B87" s="31"/>
      <c r="C87" s="31"/>
      <c r="D87" s="31"/>
      <c r="E87" s="32"/>
      <c r="F87" s="17">
        <f>F86*0.05</f>
        <v>0</v>
      </c>
    </row>
    <row r="88" spans="1:6" ht="27" customHeight="1" x14ac:dyDescent="0.25">
      <c r="A88" s="30" t="s">
        <v>96</v>
      </c>
      <c r="B88" s="31"/>
      <c r="C88" s="31"/>
      <c r="D88" s="31"/>
      <c r="E88" s="32"/>
      <c r="F88" s="17">
        <f>F86+F87</f>
        <v>0</v>
      </c>
    </row>
    <row r="89" spans="1:6" ht="21" customHeight="1" x14ac:dyDescent="0.25">
      <c r="A89" s="33" t="s">
        <v>80</v>
      </c>
      <c r="B89" s="34"/>
      <c r="C89" s="34"/>
      <c r="D89" s="34"/>
      <c r="E89" s="34"/>
      <c r="F89" s="17">
        <f>F88*0.2</f>
        <v>0</v>
      </c>
    </row>
    <row r="90" spans="1:6" ht="23.45" customHeight="1" thickBot="1" x14ac:dyDescent="0.3">
      <c r="A90" s="35" t="s">
        <v>81</v>
      </c>
      <c r="B90" s="36"/>
      <c r="C90" s="36"/>
      <c r="D90" s="36"/>
      <c r="E90" s="36"/>
      <c r="F90" s="18">
        <f>F88+F89</f>
        <v>0</v>
      </c>
    </row>
    <row r="91" spans="1:6" ht="21" customHeight="1" x14ac:dyDescent="0.25"/>
    <row r="92" spans="1:6" ht="22.15" customHeight="1" x14ac:dyDescent="0.25"/>
    <row r="93" spans="1:6" ht="24" customHeight="1" x14ac:dyDescent="0.25">
      <c r="F93" s="25"/>
    </row>
    <row r="94" spans="1:6" ht="25.9" customHeight="1" x14ac:dyDescent="0.25"/>
    <row r="95" spans="1:6" ht="22.9" customHeight="1" x14ac:dyDescent="0.25"/>
  </sheetData>
  <mergeCells count="15">
    <mergeCell ref="A8:F8"/>
    <mergeCell ref="A1:F1"/>
    <mergeCell ref="A88:E88"/>
    <mergeCell ref="A89:E89"/>
    <mergeCell ref="A90:E90"/>
    <mergeCell ref="A75:B75"/>
    <mergeCell ref="A86:E86"/>
    <mergeCell ref="A87:E87"/>
    <mergeCell ref="A21:B21"/>
    <mergeCell ref="A11:B11"/>
    <mergeCell ref="A4:F4"/>
    <mergeCell ref="A2:F2"/>
    <mergeCell ref="A5:F5"/>
    <mergeCell ref="A6:F6"/>
    <mergeCell ref="A7:F7"/>
  </mergeCells>
  <pageMargins left="0.59055118110236227" right="0.15748031496062992" top="0.39370078740157483" bottom="0.35433070866141736" header="0.23622047244094491" footer="0.15748031496062992"/>
  <pageSetup paperSize="9" scale="99" fitToHeight="0" orientation="portrait" r:id="rId1"/>
  <headerFooter>
    <oddFooter>&amp;C&amp;8Обект: "Водопроводна мрежа ул."Баба Зара", гр. Габрово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ул. Баба Зара</vt:lpstr>
      <vt:lpstr>'ул. Баба Зара'!Print_Titles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2020-04-07T13:02:27Z</dcterms:modified>
</cp:coreProperties>
</file>